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<sst xmlns="http://schemas.openxmlformats.org/spreadsheetml/2006/main" count="76" uniqueCount="67">
  <si>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п.п.</t>
  </si>
  <si>
    <t>фамилия, имя</t>
  </si>
  <si>
    <t>дата рождения</t>
  </si>
  <si>
    <t>полных лет</t>
  </si>
  <si>
    <t>вес</t>
  </si>
  <si>
    <t>Жим Лежа</t>
  </si>
  <si>
    <t>результат</t>
  </si>
  <si>
    <t>место</t>
  </si>
  <si>
    <t>коэффициент</t>
  </si>
  <si>
    <t>абсолютка</t>
  </si>
  <si>
    <t>Мужчины</t>
  </si>
  <si>
    <t>Ибрагимов Руслан</t>
  </si>
  <si>
    <t>Васюков Анатолий</t>
  </si>
  <si>
    <t>I поток</t>
  </si>
  <si>
    <t>Панов Александр</t>
  </si>
  <si>
    <t>Чирков Леонид</t>
  </si>
  <si>
    <t>Рукин Евгений</t>
  </si>
  <si>
    <t>Тебенёв Сергей</t>
  </si>
  <si>
    <t>Артюхов Михаил</t>
  </si>
  <si>
    <t>2 поток</t>
  </si>
  <si>
    <t>3 поток</t>
  </si>
  <si>
    <t>4 поток</t>
  </si>
  <si>
    <t>Гайсин Мадарис</t>
  </si>
  <si>
    <t xml:space="preserve">Женщины </t>
  </si>
  <si>
    <t xml:space="preserve">Крутских Татьяна Васильевна </t>
  </si>
  <si>
    <t>Романова Ксения</t>
  </si>
  <si>
    <t>Кошелева Анна</t>
  </si>
  <si>
    <t>Гонта Егор</t>
  </si>
  <si>
    <t>Чепов Роберт</t>
  </si>
  <si>
    <t>Михайлов Илья</t>
  </si>
  <si>
    <t>Хамитов Эдуард</t>
  </si>
  <si>
    <t>Манвелян Александр</t>
  </si>
  <si>
    <t>Попов Роман</t>
  </si>
  <si>
    <t xml:space="preserve"> </t>
  </si>
  <si>
    <t>Суворов Дмитрий</t>
  </si>
  <si>
    <t>Кочкин Николай</t>
  </si>
  <si>
    <t>Бондаренко Александр</t>
  </si>
  <si>
    <t>Кузнецов Алексей</t>
  </si>
  <si>
    <t>Михайлов Сергей</t>
  </si>
  <si>
    <t>Сафаров Руслан</t>
  </si>
  <si>
    <t>Коньков Никита</t>
  </si>
  <si>
    <t xml:space="preserve">Михайлов Алексей </t>
  </si>
  <si>
    <t>Казаков Роман</t>
  </si>
  <si>
    <t>Абатуров Сергей</t>
  </si>
  <si>
    <t>Серебренников Евгений</t>
  </si>
  <si>
    <t>Сулимов Юрий</t>
  </si>
  <si>
    <t>Шустиков Вячеслав</t>
  </si>
  <si>
    <t xml:space="preserve">Арбузов Дмитрий </t>
  </si>
  <si>
    <t>Трунин Антон</t>
  </si>
  <si>
    <t>Маслеников Дмитрий</t>
  </si>
  <si>
    <t>Таланцев Антон</t>
  </si>
  <si>
    <t>Авдоничев Константин</t>
  </si>
  <si>
    <t>Романов Алексей</t>
  </si>
  <si>
    <t>Подшивалов Илья</t>
  </si>
  <si>
    <t>Аугустаускас Александр</t>
  </si>
  <si>
    <t>Банных Егор</t>
  </si>
  <si>
    <t>Абдулов Максим</t>
  </si>
  <si>
    <t>Чепишко Максим</t>
  </si>
  <si>
    <t>Крамарев Андрей</t>
  </si>
  <si>
    <t>Сидоров Алексей</t>
  </si>
  <si>
    <t>Дубов Евгений</t>
  </si>
  <si>
    <t>Истомин Дмитрий</t>
  </si>
  <si>
    <t>Спирянин Александр</t>
  </si>
  <si>
    <t>Соколов Денис</t>
  </si>
  <si>
    <t>Ваулин Николай</t>
  </si>
  <si>
    <t>Русаков Владимир</t>
  </si>
  <si>
    <t>Епанчинцев Андрей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</si>
</sst>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trike/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thin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medium"/>
      <right style="medium"/>
      <top style="thick"/>
      <bottom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8" xfId="0" applyFill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35" borderId="19" xfId="0" applyFill="1" applyBorder="1" applyAlignment="1">
      <alignment/>
    </xf>
    <xf numFmtId="0" fontId="3" fillId="36" borderId="13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0" borderId="13" xfId="0" applyFont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6" borderId="0" xfId="0" applyFill="1" applyAlignment="1">
      <alignment/>
    </xf>
    <xf numFmtId="0" fontId="0" fillId="0" borderId="11" xfId="0" applyFont="1" applyBorder="1" applyAlignment="1">
      <alignment/>
    </xf>
    <xf numFmtId="0" fontId="3" fillId="38" borderId="11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19" xfId="0" applyFont="1" applyBorder="1" applyAlignment="1">
      <alignment/>
    </xf>
    <xf numFmtId="0" fontId="0" fillId="35" borderId="20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38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6" borderId="11" xfId="0" applyFont="1" applyFill="1" applyBorder="1" applyAlignment="1">
      <alignment/>
    </xf>
    <xf numFmtId="0" fontId="39" fillId="36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41" borderId="37" xfId="0" applyFont="1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0" fontId="0" fillId="41" borderId="39" xfId="0" applyFill="1" applyBorder="1" applyAlignment="1">
      <alignment horizontal="center"/>
    </xf>
    <xf numFmtId="0" fontId="0" fillId="41" borderId="40" xfId="0" applyFont="1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42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1" borderId="40" xfId="0" applyFill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2" max="2" width="28.00390625" style="0" bestFit="1" customWidth="1"/>
    <col min="3" max="3" width="10.140625" style="0" bestFit="1" customWidth="1"/>
    <col min="4" max="4" width="9.7109375" style="0" bestFit="1" customWidth="1"/>
    <col min="14" max="14" width="10.140625" style="0" bestFit="1" customWidth="1"/>
  </cols>
  <sheetData>
    <row r="1" spans="1:13" ht="14.25" thickBot="1" thickTop="1">
      <c r="A1" s="99" t="s">
        <v>0</v>
      </c>
      <c r="B1" s="94" t="s">
        <v>1</v>
      </c>
      <c r="C1" s="94" t="s">
        <v>2</v>
      </c>
      <c r="D1" s="94" t="s">
        <v>3</v>
      </c>
      <c r="E1" s="94" t="s">
        <v>4</v>
      </c>
      <c r="F1" s="96" t="s">
        <v>5</v>
      </c>
      <c r="G1" s="97"/>
      <c r="H1" s="97"/>
      <c r="I1" s="98"/>
      <c r="J1" s="94" t="s">
        <v>6</v>
      </c>
      <c r="K1" s="94" t="s">
        <v>7</v>
      </c>
      <c r="L1" s="94" t="s">
        <v>8</v>
      </c>
      <c r="M1" s="92" t="s">
        <v>9</v>
      </c>
    </row>
    <row r="2" spans="1:13" ht="13.5" thickBot="1">
      <c r="A2" s="100"/>
      <c r="B2" s="95"/>
      <c r="C2" s="95"/>
      <c r="D2" s="95"/>
      <c r="E2" s="95"/>
      <c r="F2" s="1">
        <v>1</v>
      </c>
      <c r="G2" s="1">
        <v>2</v>
      </c>
      <c r="H2" s="1">
        <v>3</v>
      </c>
      <c r="I2" s="1">
        <v>4</v>
      </c>
      <c r="J2" s="95"/>
      <c r="K2" s="95"/>
      <c r="L2" s="95"/>
      <c r="M2" s="93"/>
    </row>
    <row r="3" spans="1:13" ht="12.75">
      <c r="A3" s="78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13.5" thickBot="1">
      <c r="A4" s="84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12.75">
      <c r="A5" s="22">
        <v>1</v>
      </c>
      <c r="B5" s="49" t="s">
        <v>24</v>
      </c>
      <c r="C5" s="3">
        <v>31964</v>
      </c>
      <c r="D5" s="4">
        <f ca="1">INT((TODAY()-C5)/365.25)</f>
        <v>28</v>
      </c>
      <c r="E5" s="5">
        <v>56</v>
      </c>
      <c r="F5" s="44">
        <v>57.5</v>
      </c>
      <c r="G5" s="43">
        <v>60</v>
      </c>
      <c r="H5" s="44">
        <v>60</v>
      </c>
      <c r="I5" s="8"/>
      <c r="J5" s="29">
        <f>G5</f>
        <v>60</v>
      </c>
      <c r="K5" s="41">
        <v>1</v>
      </c>
      <c r="L5" s="37">
        <v>32.15091</v>
      </c>
      <c r="M5" s="23"/>
    </row>
    <row r="6" spans="1:13" ht="12.75">
      <c r="A6" s="24">
        <v>2</v>
      </c>
      <c r="B6" s="50" t="s">
        <v>25</v>
      </c>
      <c r="C6" s="3">
        <v>33103</v>
      </c>
      <c r="D6" s="4">
        <f ca="1">INT((TODAY()-C6)/365.25)</f>
        <v>25</v>
      </c>
      <c r="E6" s="5">
        <v>56</v>
      </c>
      <c r="F6" s="43">
        <v>35</v>
      </c>
      <c r="G6" s="44">
        <v>35</v>
      </c>
      <c r="H6" s="43">
        <v>40</v>
      </c>
      <c r="I6" s="9"/>
      <c r="J6" s="30">
        <f>G6</f>
        <v>35</v>
      </c>
      <c r="K6" s="41">
        <v>3</v>
      </c>
      <c r="L6" s="37">
        <v>33.184250000000006</v>
      </c>
      <c r="M6" s="34"/>
    </row>
    <row r="7" spans="1:13" ht="12.75">
      <c r="A7" s="24">
        <v>3</v>
      </c>
      <c r="B7" s="50" t="s">
        <v>26</v>
      </c>
      <c r="C7" s="3">
        <v>33731</v>
      </c>
      <c r="D7" s="4">
        <f ca="1">INT((TODAY()-C7)/365.25)</f>
        <v>24</v>
      </c>
      <c r="E7" s="5">
        <v>48.5</v>
      </c>
      <c r="F7" s="44">
        <v>35</v>
      </c>
      <c r="G7" s="44">
        <v>40</v>
      </c>
      <c r="H7" s="44">
        <v>42.5</v>
      </c>
      <c r="I7" s="9"/>
      <c r="J7" s="30">
        <v>42.5</v>
      </c>
      <c r="K7" s="41">
        <v>2</v>
      </c>
      <c r="L7" s="37">
        <v>45.175</v>
      </c>
      <c r="M7" s="34"/>
    </row>
    <row r="8" spans="1:13" ht="12.75">
      <c r="A8" s="87"/>
      <c r="B8" s="88"/>
      <c r="C8" s="88"/>
      <c r="D8" s="88"/>
      <c r="E8" s="88"/>
      <c r="F8" s="89"/>
      <c r="G8" s="89"/>
      <c r="H8" s="89"/>
      <c r="I8" s="89"/>
      <c r="J8" s="89"/>
      <c r="K8" s="88"/>
      <c r="L8" s="88"/>
      <c r="M8" s="90"/>
    </row>
    <row r="9" spans="1:13" ht="13.5" thickBot="1">
      <c r="A9" s="81" t="s">
        <v>10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3.5" thickBot="1">
      <c r="A10" s="9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ht="12.75">
      <c r="A11" s="25">
        <v>1</v>
      </c>
      <c r="B11" s="51" t="s">
        <v>27</v>
      </c>
      <c r="C11" s="16">
        <v>37864</v>
      </c>
      <c r="D11" s="17">
        <f aca="true" ca="1" t="shared" si="0" ref="D11:D22">INT((TODAY()-C11)/365.25)</f>
        <v>12</v>
      </c>
      <c r="E11" s="18">
        <v>52</v>
      </c>
      <c r="F11" s="45">
        <v>52.5</v>
      </c>
      <c r="G11" s="63">
        <v>55</v>
      </c>
      <c r="H11" s="40">
        <v>57.5</v>
      </c>
      <c r="I11" s="8"/>
      <c r="J11" s="29">
        <f>G11</f>
        <v>55</v>
      </c>
      <c r="K11" s="12">
        <v>1</v>
      </c>
      <c r="L11" s="36">
        <v>61.88864</v>
      </c>
      <c r="M11" s="26"/>
    </row>
    <row r="12" spans="1:13" ht="12.75">
      <c r="A12" s="24">
        <v>2</v>
      </c>
      <c r="B12" s="50" t="s">
        <v>28</v>
      </c>
      <c r="C12" s="3">
        <v>37415</v>
      </c>
      <c r="D12" s="4">
        <f ca="1" t="shared" si="0"/>
        <v>13</v>
      </c>
      <c r="E12" s="5">
        <v>52</v>
      </c>
      <c r="F12" s="62">
        <v>40</v>
      </c>
      <c r="G12" s="59">
        <v>42.5</v>
      </c>
      <c r="H12" s="59">
        <v>45</v>
      </c>
      <c r="I12" s="9"/>
      <c r="J12" s="30">
        <v>45</v>
      </c>
      <c r="K12" s="13">
        <v>2</v>
      </c>
      <c r="L12" s="37">
        <v>30.3323</v>
      </c>
      <c r="M12" s="34"/>
    </row>
    <row r="13" spans="1:13" ht="12.75">
      <c r="A13" s="24">
        <v>3</v>
      </c>
      <c r="B13" s="50" t="s">
        <v>29</v>
      </c>
      <c r="C13" s="3">
        <v>35958</v>
      </c>
      <c r="D13" s="4">
        <f ca="1" t="shared" si="0"/>
        <v>17</v>
      </c>
      <c r="E13" s="5">
        <v>56</v>
      </c>
      <c r="F13" s="62">
        <v>75</v>
      </c>
      <c r="G13" s="43">
        <v>80</v>
      </c>
      <c r="H13" s="45">
        <v>80</v>
      </c>
      <c r="I13" s="9"/>
      <c r="J13" s="30">
        <f>G13</f>
        <v>80</v>
      </c>
      <c r="K13" s="39">
        <v>1</v>
      </c>
      <c r="L13" s="37">
        <v>52.90986</v>
      </c>
      <c r="M13" s="34"/>
    </row>
    <row r="14" spans="1:13" ht="12.75">
      <c r="A14" s="24">
        <v>4</v>
      </c>
      <c r="B14" s="50" t="s">
        <v>18</v>
      </c>
      <c r="C14" s="3">
        <v>36726</v>
      </c>
      <c r="D14" s="4">
        <f ca="1" t="shared" si="0"/>
        <v>15</v>
      </c>
      <c r="E14" s="5">
        <v>60</v>
      </c>
      <c r="F14" s="62">
        <v>105</v>
      </c>
      <c r="G14" s="59">
        <v>112.5</v>
      </c>
      <c r="H14" s="59">
        <v>115</v>
      </c>
      <c r="I14" s="9"/>
      <c r="J14" s="30">
        <f>H14</f>
        <v>115</v>
      </c>
      <c r="K14" s="13">
        <v>1</v>
      </c>
      <c r="L14" s="37">
        <v>42.93864</v>
      </c>
      <c r="M14" s="34"/>
    </row>
    <row r="15" spans="1:13" ht="12.75">
      <c r="A15" s="24">
        <v>5</v>
      </c>
      <c r="B15" s="50" t="s">
        <v>22</v>
      </c>
      <c r="C15" s="3">
        <v>19458</v>
      </c>
      <c r="D15" s="4">
        <f ca="1" t="shared" si="0"/>
        <v>63</v>
      </c>
      <c r="E15" s="5">
        <v>60</v>
      </c>
      <c r="F15" s="62">
        <v>85</v>
      </c>
      <c r="G15" s="47">
        <v>95</v>
      </c>
      <c r="H15" s="59">
        <v>100</v>
      </c>
      <c r="I15" s="9"/>
      <c r="J15" s="30">
        <f>H15</f>
        <v>100</v>
      </c>
      <c r="K15" s="13">
        <v>2</v>
      </c>
      <c r="L15" s="37">
        <v>74.49104</v>
      </c>
      <c r="M15" s="34"/>
    </row>
    <row r="16" spans="1:13" ht="12.75">
      <c r="A16" s="24">
        <v>6</v>
      </c>
      <c r="B16" s="50" t="s">
        <v>30</v>
      </c>
      <c r="C16" s="3">
        <v>35199</v>
      </c>
      <c r="D16" s="4">
        <f ca="1" t="shared" si="0"/>
        <v>20</v>
      </c>
      <c r="E16" s="5">
        <v>67.5</v>
      </c>
      <c r="F16" s="62">
        <v>100</v>
      </c>
      <c r="G16" s="60">
        <v>110</v>
      </c>
      <c r="H16" s="59">
        <v>117.5</v>
      </c>
      <c r="I16" s="9"/>
      <c r="J16" s="30">
        <v>117.5</v>
      </c>
      <c r="K16" s="39">
        <v>1</v>
      </c>
      <c r="L16" s="37">
        <v>81.56253</v>
      </c>
      <c r="M16" s="34"/>
    </row>
    <row r="17" spans="1:13" ht="12.75">
      <c r="A17" s="24">
        <v>7</v>
      </c>
      <c r="B17" s="50" t="s">
        <v>31</v>
      </c>
      <c r="C17" s="3">
        <v>36417</v>
      </c>
      <c r="D17" s="4">
        <f ca="1" t="shared" si="0"/>
        <v>16</v>
      </c>
      <c r="E17" s="5">
        <v>67.5</v>
      </c>
      <c r="F17" s="62">
        <v>85</v>
      </c>
      <c r="G17" s="52">
        <v>90</v>
      </c>
      <c r="H17" s="59">
        <v>92.5</v>
      </c>
      <c r="I17" s="9"/>
      <c r="J17" s="30">
        <v>92.5</v>
      </c>
      <c r="K17" s="13">
        <v>2</v>
      </c>
      <c r="L17" s="37">
        <v>58.56811999999999</v>
      </c>
      <c r="M17" s="34"/>
    </row>
    <row r="18" spans="1:13" ht="12.75">
      <c r="A18" s="24">
        <v>8</v>
      </c>
      <c r="B18" s="50" t="s">
        <v>15</v>
      </c>
      <c r="C18" s="3">
        <v>35894</v>
      </c>
      <c r="D18" s="4">
        <f ca="1" t="shared" si="0"/>
        <v>18</v>
      </c>
      <c r="E18" s="5">
        <v>67.5</v>
      </c>
      <c r="F18" s="62">
        <v>85</v>
      </c>
      <c r="G18" s="45">
        <v>90</v>
      </c>
      <c r="H18" s="59">
        <v>92.5</v>
      </c>
      <c r="I18" s="9"/>
      <c r="J18" s="30">
        <v>92.5</v>
      </c>
      <c r="K18" s="13">
        <v>3</v>
      </c>
      <c r="L18" s="37">
        <v>60.40075999999999</v>
      </c>
      <c r="M18" s="34"/>
    </row>
    <row r="19" spans="1:13" ht="12.75">
      <c r="A19" s="24">
        <v>9</v>
      </c>
      <c r="B19" s="50" t="s">
        <v>32</v>
      </c>
      <c r="C19" s="3">
        <v>35823</v>
      </c>
      <c r="D19" s="4">
        <f ca="1" t="shared" si="0"/>
        <v>18</v>
      </c>
      <c r="E19" s="5">
        <v>67.5</v>
      </c>
      <c r="F19" s="53">
        <v>82.5</v>
      </c>
      <c r="G19" s="60">
        <v>82.5</v>
      </c>
      <c r="H19" s="43">
        <v>85</v>
      </c>
      <c r="I19" s="9"/>
      <c r="J19" s="30">
        <v>82.5</v>
      </c>
      <c r="K19" s="54" t="s">
        <v>33</v>
      </c>
      <c r="L19" s="37">
        <v>75.46392</v>
      </c>
      <c r="M19" s="34"/>
    </row>
    <row r="20" spans="1:13" ht="12.75">
      <c r="A20" s="24">
        <v>10</v>
      </c>
      <c r="B20" s="50" t="s">
        <v>34</v>
      </c>
      <c r="C20" s="3">
        <v>36857</v>
      </c>
      <c r="D20" s="4">
        <f ca="1" t="shared" si="0"/>
        <v>15</v>
      </c>
      <c r="E20" s="5">
        <v>67.5</v>
      </c>
      <c r="F20" s="53">
        <v>75</v>
      </c>
      <c r="G20" s="59">
        <v>75</v>
      </c>
      <c r="H20" s="56">
        <v>77.5</v>
      </c>
      <c r="I20" s="9"/>
      <c r="J20" s="30">
        <f>G20</f>
        <v>75</v>
      </c>
      <c r="K20" s="13"/>
      <c r="L20" s="37">
        <v>63.9132</v>
      </c>
      <c r="M20" s="34"/>
    </row>
    <row r="21" spans="1:13" ht="12.75">
      <c r="A21" s="24">
        <v>11</v>
      </c>
      <c r="B21" s="50" t="s">
        <v>16</v>
      </c>
      <c r="C21" s="3">
        <v>36768</v>
      </c>
      <c r="D21" s="4">
        <f ca="1" t="shared" si="0"/>
        <v>15</v>
      </c>
      <c r="E21" s="5">
        <v>67.5</v>
      </c>
      <c r="F21" s="62">
        <v>70</v>
      </c>
      <c r="G21" s="59">
        <v>75</v>
      </c>
      <c r="H21" s="43">
        <v>77.5</v>
      </c>
      <c r="I21" s="9"/>
      <c r="J21" s="30">
        <v>75</v>
      </c>
      <c r="K21" s="54" t="s">
        <v>33</v>
      </c>
      <c r="L21" s="37">
        <v>75.00924</v>
      </c>
      <c r="M21" s="34"/>
    </row>
    <row r="22" spans="1:13" ht="13.5" thickBot="1">
      <c r="A22" s="27">
        <v>12</v>
      </c>
      <c r="B22" s="57" t="s">
        <v>35</v>
      </c>
      <c r="C22" s="19">
        <v>36993</v>
      </c>
      <c r="D22" s="20">
        <f ca="1" t="shared" si="0"/>
        <v>15</v>
      </c>
      <c r="E22" s="21">
        <v>67.5</v>
      </c>
      <c r="F22" s="64">
        <v>72.5</v>
      </c>
      <c r="G22" s="61">
        <v>72.5</v>
      </c>
      <c r="H22" s="48">
        <v>75</v>
      </c>
      <c r="I22" s="11"/>
      <c r="J22" s="31">
        <v>72.5</v>
      </c>
      <c r="K22" s="55" t="s">
        <v>33</v>
      </c>
      <c r="L22" s="38">
        <v>101.808</v>
      </c>
      <c r="M22" s="35"/>
    </row>
    <row r="23" spans="1:13" ht="13.5" thickBot="1">
      <c r="A23" s="75" t="s">
        <v>19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spans="1:13" ht="12.75">
      <c r="A24" s="25">
        <v>1</v>
      </c>
      <c r="B24" s="42" t="s">
        <v>11</v>
      </c>
      <c r="C24" s="16">
        <v>34173</v>
      </c>
      <c r="D24" s="17">
        <f aca="true" ca="1" t="shared" si="1" ref="D24:D33">INT((TODAY()-C24)/365.25)</f>
        <v>22</v>
      </c>
      <c r="E24" s="18">
        <v>75</v>
      </c>
      <c r="F24" s="59">
        <v>137.5</v>
      </c>
      <c r="G24" s="59">
        <v>142.5</v>
      </c>
      <c r="H24" s="59">
        <v>145</v>
      </c>
      <c r="I24" s="46" t="s">
        <v>33</v>
      </c>
      <c r="J24" s="32">
        <v>145</v>
      </c>
      <c r="K24" s="12">
        <v>1</v>
      </c>
      <c r="L24" s="36">
        <v>71.062635</v>
      </c>
      <c r="M24" s="26"/>
    </row>
    <row r="25" spans="1:13" ht="12.75">
      <c r="A25" s="24">
        <v>2</v>
      </c>
      <c r="B25" s="46" t="s">
        <v>12</v>
      </c>
      <c r="C25" s="3">
        <v>34841</v>
      </c>
      <c r="D25" s="4">
        <f ca="1" t="shared" si="1"/>
        <v>21</v>
      </c>
      <c r="E25" s="5">
        <v>75</v>
      </c>
      <c r="F25" s="59">
        <v>120</v>
      </c>
      <c r="G25" s="59">
        <v>125</v>
      </c>
      <c r="H25" s="59">
        <v>130</v>
      </c>
      <c r="I25" s="2"/>
      <c r="J25" s="33">
        <v>130</v>
      </c>
      <c r="K25" s="13">
        <v>2</v>
      </c>
      <c r="L25" s="37">
        <v>69.27804</v>
      </c>
      <c r="M25" s="23"/>
    </row>
    <row r="26" spans="1:13" ht="12.75">
      <c r="A26" s="24">
        <v>3</v>
      </c>
      <c r="B26" s="46" t="s">
        <v>17</v>
      </c>
      <c r="C26" s="3">
        <v>33555</v>
      </c>
      <c r="D26" s="4">
        <f ca="1" t="shared" si="1"/>
        <v>24</v>
      </c>
      <c r="E26" s="5">
        <v>75</v>
      </c>
      <c r="F26" s="59">
        <v>115</v>
      </c>
      <c r="G26" s="59">
        <v>120</v>
      </c>
      <c r="H26" s="59">
        <v>125</v>
      </c>
      <c r="I26" s="2"/>
      <c r="J26" s="33">
        <v>125</v>
      </c>
      <c r="K26" s="13">
        <v>3</v>
      </c>
      <c r="L26" s="37">
        <v>71.24085</v>
      </c>
      <c r="M26" s="23"/>
    </row>
    <row r="27" spans="1:13" ht="12.75">
      <c r="A27" s="24">
        <v>4</v>
      </c>
      <c r="B27" s="46" t="s">
        <v>14</v>
      </c>
      <c r="C27" s="3">
        <v>26608</v>
      </c>
      <c r="D27" s="4">
        <f ca="1" t="shared" si="1"/>
        <v>43</v>
      </c>
      <c r="E27" s="5">
        <v>75</v>
      </c>
      <c r="F27" s="59">
        <v>110</v>
      </c>
      <c r="G27" s="59">
        <v>117.5</v>
      </c>
      <c r="H27" s="43">
        <v>122.5</v>
      </c>
      <c r="I27" s="2"/>
      <c r="J27" s="33">
        <v>117.5</v>
      </c>
      <c r="K27" s="13"/>
      <c r="L27" s="37">
        <v>58.25560000000001</v>
      </c>
      <c r="M27" s="23"/>
    </row>
    <row r="28" spans="1:13" ht="12.75">
      <c r="A28" s="24">
        <v>5</v>
      </c>
      <c r="B28" s="46" t="s">
        <v>36</v>
      </c>
      <c r="C28" s="3">
        <v>35420</v>
      </c>
      <c r="D28" s="4">
        <f ca="1" t="shared" si="1"/>
        <v>19</v>
      </c>
      <c r="E28" s="5">
        <v>75</v>
      </c>
      <c r="F28" s="59">
        <v>110</v>
      </c>
      <c r="G28" s="59">
        <v>115</v>
      </c>
      <c r="H28" s="43">
        <v>120</v>
      </c>
      <c r="I28" s="2"/>
      <c r="J28" s="33">
        <f>G28</f>
        <v>115</v>
      </c>
      <c r="K28" s="54" t="s">
        <v>33</v>
      </c>
      <c r="L28" s="37">
        <v>88.27416000000001</v>
      </c>
      <c r="M28" s="23"/>
    </row>
    <row r="29" spans="1:13" ht="12.75">
      <c r="A29" s="24">
        <v>6</v>
      </c>
      <c r="B29" s="46" t="s">
        <v>37</v>
      </c>
      <c r="C29" s="58">
        <v>27506</v>
      </c>
      <c r="D29" s="4">
        <f ca="1" t="shared" si="1"/>
        <v>41</v>
      </c>
      <c r="E29" s="5">
        <v>75</v>
      </c>
      <c r="F29" s="59">
        <v>105</v>
      </c>
      <c r="G29" s="59">
        <v>110</v>
      </c>
      <c r="H29" s="43">
        <v>117.5</v>
      </c>
      <c r="I29" s="2"/>
      <c r="J29" s="33">
        <f>G29</f>
        <v>110</v>
      </c>
      <c r="K29" s="13"/>
      <c r="L29" s="37">
        <v>71.09027999999999</v>
      </c>
      <c r="M29" s="23"/>
    </row>
    <row r="30" spans="1:13" ht="12.75">
      <c r="A30" s="24">
        <v>7</v>
      </c>
      <c r="B30" s="46" t="s">
        <v>38</v>
      </c>
      <c r="C30" s="3">
        <v>35244</v>
      </c>
      <c r="D30" s="4">
        <f ca="1" t="shared" si="1"/>
        <v>19</v>
      </c>
      <c r="E30" s="5">
        <v>75</v>
      </c>
      <c r="F30" s="59">
        <v>100</v>
      </c>
      <c r="G30" s="59">
        <v>105</v>
      </c>
      <c r="H30" s="43">
        <v>110</v>
      </c>
      <c r="I30" s="2"/>
      <c r="J30" s="33">
        <f>G30</f>
        <v>105</v>
      </c>
      <c r="K30" s="13"/>
      <c r="L30" s="37">
        <v>57.214439999999996</v>
      </c>
      <c r="M30" s="23"/>
    </row>
    <row r="31" spans="1:13" ht="12.75">
      <c r="A31" s="24">
        <v>8</v>
      </c>
      <c r="B31" s="46" t="s">
        <v>39</v>
      </c>
      <c r="C31" s="3">
        <v>36154</v>
      </c>
      <c r="D31" s="4">
        <f ca="1" t="shared" si="1"/>
        <v>17</v>
      </c>
      <c r="E31" s="5">
        <v>75</v>
      </c>
      <c r="F31" s="59">
        <v>95</v>
      </c>
      <c r="G31" s="59">
        <v>100</v>
      </c>
      <c r="H31" s="59">
        <v>102.5</v>
      </c>
      <c r="I31" s="2"/>
      <c r="J31" s="33">
        <v>100</v>
      </c>
      <c r="K31" s="54" t="s">
        <v>33</v>
      </c>
      <c r="L31" s="37">
        <v>108.80897999999999</v>
      </c>
      <c r="M31" s="23"/>
    </row>
    <row r="32" spans="1:13" ht="12.75">
      <c r="A32" s="24">
        <v>9</v>
      </c>
      <c r="B32" s="46" t="s">
        <v>40</v>
      </c>
      <c r="C32" s="3">
        <v>36762</v>
      </c>
      <c r="D32" s="4">
        <f ca="1" t="shared" si="1"/>
        <v>15</v>
      </c>
      <c r="E32" s="5">
        <v>75</v>
      </c>
      <c r="F32" s="59">
        <v>67.5</v>
      </c>
      <c r="G32" s="59">
        <v>75</v>
      </c>
      <c r="H32" s="43">
        <v>80</v>
      </c>
      <c r="I32" s="2"/>
      <c r="J32" s="33">
        <f>G32</f>
        <v>75</v>
      </c>
      <c r="K32" s="54" t="s">
        <v>33</v>
      </c>
      <c r="L32" s="37">
        <v>80.1591</v>
      </c>
      <c r="M32" s="23"/>
    </row>
    <row r="33" spans="1:13" ht="13.5" thickBot="1">
      <c r="A33" s="24">
        <v>10</v>
      </c>
      <c r="B33" s="46" t="s">
        <v>41</v>
      </c>
      <c r="C33" s="3">
        <v>31375</v>
      </c>
      <c r="D33" s="4">
        <f ca="1" t="shared" si="1"/>
        <v>30</v>
      </c>
      <c r="E33" s="5">
        <v>75</v>
      </c>
      <c r="F33" s="59">
        <v>105</v>
      </c>
      <c r="G33" s="43">
        <v>110</v>
      </c>
      <c r="H33" s="59">
        <v>112.5</v>
      </c>
      <c r="I33" s="2"/>
      <c r="J33" s="33">
        <f>H33</f>
        <v>112.5</v>
      </c>
      <c r="K33" s="54" t="s">
        <v>33</v>
      </c>
      <c r="L33" s="37">
        <v>74.29239</v>
      </c>
      <c r="M33" s="23"/>
    </row>
    <row r="34" spans="1:13" ht="13.5" thickBot="1">
      <c r="A34" s="75" t="s">
        <v>20</v>
      </c>
      <c r="B34" s="76"/>
      <c r="C34" s="76"/>
      <c r="D34" s="76"/>
      <c r="E34" s="76"/>
      <c r="F34" s="73"/>
      <c r="G34" s="73"/>
      <c r="H34" s="73"/>
      <c r="I34" s="73"/>
      <c r="J34" s="76"/>
      <c r="K34" s="76"/>
      <c r="L34" s="76"/>
      <c r="M34" s="77"/>
    </row>
    <row r="35" spans="1:13" ht="12.75">
      <c r="A35" s="25">
        <v>1</v>
      </c>
      <c r="B35" s="42" t="s">
        <v>42</v>
      </c>
      <c r="C35" s="16">
        <v>31903</v>
      </c>
      <c r="D35" s="17">
        <f aca="true" ca="1" t="shared" si="2" ref="D35:D45">INT((TODAY()-C35)/365.25)</f>
        <v>29</v>
      </c>
      <c r="E35" s="18">
        <v>82.5</v>
      </c>
      <c r="F35" s="59">
        <v>140</v>
      </c>
      <c r="G35" s="59">
        <v>145</v>
      </c>
      <c r="H35" s="59">
        <v>150</v>
      </c>
      <c r="I35" s="8"/>
      <c r="J35" s="29">
        <v>145</v>
      </c>
      <c r="K35" s="12">
        <v>1</v>
      </c>
      <c r="L35" s="36">
        <v>66.81688</v>
      </c>
      <c r="M35" s="26"/>
    </row>
    <row r="36" spans="1:13" ht="12.75">
      <c r="A36" s="24">
        <v>2</v>
      </c>
      <c r="B36" s="46" t="s">
        <v>43</v>
      </c>
      <c r="C36" s="3">
        <v>33345</v>
      </c>
      <c r="D36" s="4">
        <f ca="1" t="shared" si="2"/>
        <v>25</v>
      </c>
      <c r="E36" s="5">
        <v>82.5</v>
      </c>
      <c r="F36" s="59">
        <v>115</v>
      </c>
      <c r="G36" s="59">
        <v>125</v>
      </c>
      <c r="H36" s="59">
        <v>132.5</v>
      </c>
      <c r="I36" s="9"/>
      <c r="J36" s="30">
        <v>132.5</v>
      </c>
      <c r="K36" s="13">
        <v>2</v>
      </c>
      <c r="L36" s="37">
        <v>81.78612</v>
      </c>
      <c r="M36" s="23"/>
    </row>
    <row r="37" spans="1:13" ht="12.75">
      <c r="A37" s="24">
        <v>3</v>
      </c>
      <c r="B37" s="46" t="s">
        <v>44</v>
      </c>
      <c r="C37" s="3">
        <v>30102</v>
      </c>
      <c r="D37" s="4">
        <f ca="1" t="shared" si="2"/>
        <v>33</v>
      </c>
      <c r="E37" s="5">
        <v>82.5</v>
      </c>
      <c r="F37" s="59">
        <v>120</v>
      </c>
      <c r="G37" s="59">
        <v>125</v>
      </c>
      <c r="H37" s="59">
        <v>132.5</v>
      </c>
      <c r="I37" s="9"/>
      <c r="J37" s="30">
        <v>132.5</v>
      </c>
      <c r="K37" s="13">
        <v>3</v>
      </c>
      <c r="L37" s="37">
        <v>72.89022</v>
      </c>
      <c r="M37" s="23"/>
    </row>
    <row r="38" spans="1:13" ht="12.75">
      <c r="A38" s="24">
        <v>4</v>
      </c>
      <c r="B38" s="46" t="s">
        <v>45</v>
      </c>
      <c r="C38" s="3">
        <v>34720</v>
      </c>
      <c r="D38" s="4">
        <f ca="1" t="shared" si="2"/>
        <v>21</v>
      </c>
      <c r="E38" s="5">
        <v>82.5</v>
      </c>
      <c r="F38" s="59">
        <v>110</v>
      </c>
      <c r="G38" s="43">
        <v>120</v>
      </c>
      <c r="H38" s="59">
        <v>120</v>
      </c>
      <c r="I38" s="9"/>
      <c r="J38" s="30">
        <f>G38</f>
        <v>120</v>
      </c>
      <c r="K38" s="13"/>
      <c r="L38" s="37">
        <v>79.64166</v>
      </c>
      <c r="M38" s="23"/>
    </row>
    <row r="39" spans="1:13" ht="12.75">
      <c r="A39" s="24">
        <v>5</v>
      </c>
      <c r="B39" s="46" t="s">
        <v>46</v>
      </c>
      <c r="C39" s="3">
        <v>28036</v>
      </c>
      <c r="D39" s="4">
        <f ca="1" t="shared" si="2"/>
        <v>39</v>
      </c>
      <c r="E39" s="5">
        <v>82.5</v>
      </c>
      <c r="F39" s="59">
        <v>115</v>
      </c>
      <c r="G39" s="59">
        <v>120</v>
      </c>
      <c r="H39" s="43">
        <v>125</v>
      </c>
      <c r="I39" s="9"/>
      <c r="J39" s="30">
        <v>120</v>
      </c>
      <c r="K39" s="13"/>
      <c r="L39" s="37">
        <v>90.67577999999999</v>
      </c>
      <c r="M39" s="23"/>
    </row>
    <row r="40" spans="1:13" ht="12.75">
      <c r="A40" s="24">
        <v>6</v>
      </c>
      <c r="B40" s="46" t="s">
        <v>47</v>
      </c>
      <c r="C40" s="3">
        <v>32744</v>
      </c>
      <c r="D40" s="4">
        <f ca="1" t="shared" si="2"/>
        <v>26</v>
      </c>
      <c r="E40" s="5">
        <v>82.5</v>
      </c>
      <c r="F40" s="59">
        <v>110</v>
      </c>
      <c r="G40" s="43">
        <v>125</v>
      </c>
      <c r="H40" s="43">
        <v>135</v>
      </c>
      <c r="I40" s="9"/>
      <c r="J40" s="30">
        <f>F40</f>
        <v>110</v>
      </c>
      <c r="K40" s="54" t="s">
        <v>33</v>
      </c>
      <c r="L40" s="37">
        <v>83.91384</v>
      </c>
      <c r="M40" s="23"/>
    </row>
    <row r="41" spans="1:13" ht="12.75">
      <c r="A41" s="24">
        <v>7</v>
      </c>
      <c r="B41" s="46" t="s">
        <v>48</v>
      </c>
      <c r="C41" s="3">
        <v>36305</v>
      </c>
      <c r="D41" s="4">
        <f ca="1" t="shared" si="2"/>
        <v>17</v>
      </c>
      <c r="E41" s="5">
        <v>82.5</v>
      </c>
      <c r="F41" s="59">
        <v>95</v>
      </c>
      <c r="G41" s="59">
        <v>100</v>
      </c>
      <c r="H41" s="43">
        <v>105</v>
      </c>
      <c r="I41" s="9"/>
      <c r="J41" s="30">
        <v>100</v>
      </c>
      <c r="K41" s="54" t="s">
        <v>33</v>
      </c>
      <c r="L41" s="37">
        <v>94.37272</v>
      </c>
      <c r="M41" s="23"/>
    </row>
    <row r="42" spans="1:13" ht="12.75">
      <c r="A42" s="24">
        <v>8</v>
      </c>
      <c r="B42" s="46" t="s">
        <v>49</v>
      </c>
      <c r="C42" s="3">
        <v>36859</v>
      </c>
      <c r="D42" s="4">
        <f ca="1" t="shared" si="2"/>
        <v>15</v>
      </c>
      <c r="E42" s="5">
        <v>82.5</v>
      </c>
      <c r="F42" s="59">
        <v>85</v>
      </c>
      <c r="G42" s="59">
        <v>95</v>
      </c>
      <c r="H42" s="43">
        <v>100</v>
      </c>
      <c r="I42" s="9"/>
      <c r="J42" s="30">
        <v>95</v>
      </c>
      <c r="K42" s="13"/>
      <c r="L42" s="37">
        <v>89.57844</v>
      </c>
      <c r="M42" s="23"/>
    </row>
    <row r="43" spans="1:13" ht="12.75">
      <c r="A43" s="24">
        <v>9</v>
      </c>
      <c r="B43" s="46" t="s">
        <v>50</v>
      </c>
      <c r="C43" s="58">
        <v>35245</v>
      </c>
      <c r="D43" s="4">
        <f ca="1" t="shared" si="2"/>
        <v>19</v>
      </c>
      <c r="E43" s="5">
        <v>82.5</v>
      </c>
      <c r="F43" s="59">
        <v>100</v>
      </c>
      <c r="G43" s="59">
        <v>100</v>
      </c>
      <c r="H43" s="59">
        <v>135</v>
      </c>
      <c r="I43" s="9"/>
      <c r="J43" s="30">
        <v>90</v>
      </c>
      <c r="K43" s="13"/>
      <c r="L43" s="37">
        <v>78.17082</v>
      </c>
      <c r="M43" s="23"/>
    </row>
    <row r="44" spans="1:13" ht="12.75">
      <c r="A44" s="24">
        <v>10</v>
      </c>
      <c r="B44" s="2" t="s">
        <v>51</v>
      </c>
      <c r="C44" s="3">
        <v>32500</v>
      </c>
      <c r="D44" s="4">
        <f ca="1" t="shared" si="2"/>
        <v>27</v>
      </c>
      <c r="E44" s="5">
        <v>90</v>
      </c>
      <c r="F44" s="59">
        <v>145</v>
      </c>
      <c r="G44" s="59">
        <v>150</v>
      </c>
      <c r="H44" s="59">
        <v>155</v>
      </c>
      <c r="I44" s="9"/>
      <c r="J44" s="30">
        <f>H44</f>
        <v>155</v>
      </c>
      <c r="K44" s="13">
        <v>1</v>
      </c>
      <c r="L44" s="37">
        <v>79.52098500000001</v>
      </c>
      <c r="M44" s="23"/>
    </row>
    <row r="45" spans="1:13" ht="12.75">
      <c r="A45" s="24">
        <v>11</v>
      </c>
      <c r="B45" s="2" t="s">
        <v>52</v>
      </c>
      <c r="C45" s="3">
        <v>30009</v>
      </c>
      <c r="D45" s="4">
        <f ca="1" t="shared" si="2"/>
        <v>34</v>
      </c>
      <c r="E45" s="5">
        <v>90</v>
      </c>
      <c r="F45" s="59">
        <v>130</v>
      </c>
      <c r="G45" s="59">
        <v>137.5</v>
      </c>
      <c r="H45" s="59">
        <v>142.5</v>
      </c>
      <c r="I45" s="9"/>
      <c r="J45" s="30">
        <v>142.5</v>
      </c>
      <c r="K45" s="54">
        <v>2</v>
      </c>
      <c r="L45" s="37">
        <v>98.740125</v>
      </c>
      <c r="M45" s="23"/>
    </row>
    <row r="46" spans="1:13" ht="13.5" thickBot="1">
      <c r="A46" s="27">
        <v>12</v>
      </c>
      <c r="B46" s="15" t="s">
        <v>53</v>
      </c>
      <c r="C46" s="19">
        <v>34424</v>
      </c>
      <c r="D46" s="20">
        <f ca="1">INT((TODAY()-C46)/365.25)</f>
        <v>22</v>
      </c>
      <c r="E46" s="21">
        <v>90</v>
      </c>
      <c r="F46" s="59">
        <v>130</v>
      </c>
      <c r="G46" s="66">
        <v>137.5</v>
      </c>
      <c r="H46" s="59">
        <v>137.5</v>
      </c>
      <c r="I46" s="11"/>
      <c r="J46" s="31">
        <f>G46</f>
        <v>137.5</v>
      </c>
      <c r="K46" s="65">
        <v>3</v>
      </c>
      <c r="L46" s="38">
        <v>92.803425</v>
      </c>
      <c r="M46" s="28"/>
    </row>
    <row r="47" spans="1:13" ht="13.5" thickBot="1">
      <c r="A47" s="27">
        <v>13</v>
      </c>
      <c r="B47" s="67" t="s">
        <v>54</v>
      </c>
      <c r="C47" s="19">
        <v>35367</v>
      </c>
      <c r="D47" s="20">
        <f ca="1">INT((TODAY()-C47)/365.25)</f>
        <v>19</v>
      </c>
      <c r="E47" s="21">
        <v>90</v>
      </c>
      <c r="F47" s="59">
        <v>130</v>
      </c>
      <c r="G47" s="68">
        <v>135</v>
      </c>
      <c r="H47" s="43">
        <v>140</v>
      </c>
      <c r="I47" s="11"/>
      <c r="J47" s="31">
        <v>135</v>
      </c>
      <c r="K47" s="65"/>
      <c r="L47" s="38"/>
      <c r="M47" s="28"/>
    </row>
    <row r="48" spans="1:13" ht="13.5" thickBot="1">
      <c r="A48" s="27">
        <v>14</v>
      </c>
      <c r="B48" s="67" t="s">
        <v>55</v>
      </c>
      <c r="C48" s="19">
        <v>34511</v>
      </c>
      <c r="D48" s="20">
        <f ca="1">INT((TODAY()-C48)/365.25)</f>
        <v>21</v>
      </c>
      <c r="E48" s="21">
        <v>90</v>
      </c>
      <c r="F48" s="59">
        <v>130</v>
      </c>
      <c r="G48" s="69">
        <v>140</v>
      </c>
      <c r="H48" s="59">
        <v>140</v>
      </c>
      <c r="I48" s="11"/>
      <c r="J48" s="31">
        <v>130</v>
      </c>
      <c r="K48" s="65"/>
      <c r="L48" s="38"/>
      <c r="M48" s="28"/>
    </row>
    <row r="49" spans="1:13" ht="13.5" thickBot="1">
      <c r="A49" s="27">
        <v>15</v>
      </c>
      <c r="B49" s="67" t="s">
        <v>56</v>
      </c>
      <c r="C49" s="19">
        <v>24945</v>
      </c>
      <c r="D49" s="20">
        <f ca="1">INT((TODAY()-C49)/365.25)</f>
        <v>48</v>
      </c>
      <c r="E49" s="21">
        <v>90</v>
      </c>
      <c r="F49" s="43">
        <v>67.5</v>
      </c>
      <c r="G49" s="69">
        <v>67.5</v>
      </c>
      <c r="H49" s="43">
        <v>70</v>
      </c>
      <c r="I49" s="11"/>
      <c r="J49" s="31">
        <v>70</v>
      </c>
      <c r="K49" s="65"/>
      <c r="L49" s="38"/>
      <c r="M49" s="28"/>
    </row>
    <row r="50" spans="1:13" ht="13.5" thickBot="1">
      <c r="A50" s="72" t="s">
        <v>21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</row>
    <row r="51" spans="1:13" ht="12.75">
      <c r="A51" s="25">
        <v>1</v>
      </c>
      <c r="B51" s="42" t="s">
        <v>57</v>
      </c>
      <c r="C51" s="16">
        <v>34412</v>
      </c>
      <c r="D51" s="17">
        <f aca="true" ca="1" t="shared" si="3" ref="D51:D60">INT((TODAY()-C51)/365.25)</f>
        <v>22</v>
      </c>
      <c r="E51" s="18">
        <v>100</v>
      </c>
      <c r="F51" s="71">
        <v>160</v>
      </c>
      <c r="G51" s="63">
        <v>165</v>
      </c>
      <c r="H51" s="7">
        <v>167.5</v>
      </c>
      <c r="I51" s="8"/>
      <c r="J51" s="29">
        <f>G51</f>
        <v>165</v>
      </c>
      <c r="K51" s="12">
        <v>1</v>
      </c>
      <c r="L51" s="36">
        <v>59.936</v>
      </c>
      <c r="M51" s="26"/>
    </row>
    <row r="52" spans="1:13" ht="12.75">
      <c r="A52" s="24">
        <v>2</v>
      </c>
      <c r="B52" s="46" t="s">
        <v>58</v>
      </c>
      <c r="C52" s="3">
        <v>27757</v>
      </c>
      <c r="D52" s="4">
        <f ca="1" t="shared" si="3"/>
        <v>40</v>
      </c>
      <c r="E52" s="5">
        <v>100</v>
      </c>
      <c r="F52" s="62">
        <v>142.5</v>
      </c>
      <c r="G52" s="59">
        <v>145</v>
      </c>
      <c r="H52" s="6">
        <v>147.5</v>
      </c>
      <c r="I52" s="9"/>
      <c r="J52" s="30">
        <f>G52</f>
        <v>145</v>
      </c>
      <c r="K52" s="13">
        <v>2</v>
      </c>
      <c r="L52" s="37">
        <v>45.1675</v>
      </c>
      <c r="M52" s="23"/>
    </row>
    <row r="53" spans="1:13" ht="12.75">
      <c r="A53" s="24">
        <v>3</v>
      </c>
      <c r="B53" s="46" t="s">
        <v>59</v>
      </c>
      <c r="C53" s="3">
        <v>32242</v>
      </c>
      <c r="D53" s="4">
        <f ca="1" t="shared" si="3"/>
        <v>28</v>
      </c>
      <c r="E53" s="5">
        <v>100</v>
      </c>
      <c r="F53" s="62">
        <v>132.5</v>
      </c>
      <c r="G53" s="43">
        <v>142.5</v>
      </c>
      <c r="H53" s="43">
        <v>142.5</v>
      </c>
      <c r="I53" s="9"/>
      <c r="J53" s="30">
        <v>132.5</v>
      </c>
      <c r="K53" s="13">
        <v>3</v>
      </c>
      <c r="L53" s="37">
        <v>137.1006</v>
      </c>
      <c r="M53" s="23"/>
    </row>
    <row r="54" spans="1:13" ht="12.75">
      <c r="A54" s="24">
        <v>4</v>
      </c>
      <c r="B54" s="46" t="s">
        <v>60</v>
      </c>
      <c r="C54" s="3">
        <v>33468</v>
      </c>
      <c r="D54" s="4">
        <f ca="1" t="shared" si="3"/>
        <v>24</v>
      </c>
      <c r="E54" s="5">
        <v>100</v>
      </c>
      <c r="F54" s="62">
        <v>125</v>
      </c>
      <c r="G54" s="70">
        <v>130</v>
      </c>
      <c r="H54" s="6">
        <v>132.5</v>
      </c>
      <c r="I54" s="9"/>
      <c r="J54" s="30">
        <v>130</v>
      </c>
      <c r="K54" s="13"/>
      <c r="L54" s="37">
        <v>73.92</v>
      </c>
      <c r="M54" s="23"/>
    </row>
    <row r="55" spans="1:13" ht="12.75">
      <c r="A55" s="24">
        <v>5</v>
      </c>
      <c r="B55" s="46" t="s">
        <v>61</v>
      </c>
      <c r="C55" s="58">
        <v>28591</v>
      </c>
      <c r="D55" s="4">
        <f ca="1" t="shared" si="3"/>
        <v>38</v>
      </c>
      <c r="E55" s="5">
        <v>100</v>
      </c>
      <c r="F55" s="53">
        <v>120</v>
      </c>
      <c r="G55" s="59">
        <v>120</v>
      </c>
      <c r="H55" s="6">
        <v>130</v>
      </c>
      <c r="I55" s="9"/>
      <c r="J55" s="30">
        <f>G55</f>
        <v>120</v>
      </c>
      <c r="K55" s="13"/>
      <c r="L55" s="37">
        <v>85.34479800000001</v>
      </c>
      <c r="M55" s="23"/>
    </row>
    <row r="56" spans="1:13" ht="12.75">
      <c r="A56" s="24">
        <v>6</v>
      </c>
      <c r="B56" s="46" t="s">
        <v>62</v>
      </c>
      <c r="C56" s="3">
        <v>28478</v>
      </c>
      <c r="D56" s="4">
        <f ca="1" t="shared" si="3"/>
        <v>38</v>
      </c>
      <c r="E56" s="5">
        <v>110</v>
      </c>
      <c r="F56" s="62">
        <v>195</v>
      </c>
      <c r="G56" s="43">
        <v>205</v>
      </c>
      <c r="H56" s="43">
        <v>205</v>
      </c>
      <c r="I56" s="9"/>
      <c r="J56" s="30">
        <v>195</v>
      </c>
      <c r="K56" s="13">
        <v>1</v>
      </c>
      <c r="L56" s="37">
        <v>87.5385</v>
      </c>
      <c r="M56" s="23"/>
    </row>
    <row r="57" spans="1:13" ht="12.75">
      <c r="A57" s="24">
        <v>7</v>
      </c>
      <c r="B57" s="46" t="s">
        <v>66</v>
      </c>
      <c r="C57" s="3">
        <v>31943</v>
      </c>
      <c r="D57" s="4">
        <f ca="1" t="shared" si="3"/>
        <v>28</v>
      </c>
      <c r="E57" s="5">
        <v>110</v>
      </c>
      <c r="F57" s="62">
        <v>160</v>
      </c>
      <c r="G57" s="59">
        <v>165</v>
      </c>
      <c r="H57" s="59">
        <v>170</v>
      </c>
      <c r="I57" s="9"/>
      <c r="J57" s="30">
        <f>H57</f>
        <v>170</v>
      </c>
      <c r="K57" s="13">
        <v>2</v>
      </c>
      <c r="L57" s="37">
        <v>83.55529</v>
      </c>
      <c r="M57" s="23"/>
    </row>
    <row r="58" spans="1:13" ht="12.75">
      <c r="A58" s="24">
        <v>8</v>
      </c>
      <c r="B58" s="46" t="s">
        <v>63</v>
      </c>
      <c r="C58" s="3">
        <v>31830</v>
      </c>
      <c r="D58" s="4">
        <f ca="1">INT((TODAY()-C58)/365.25)</f>
        <v>29</v>
      </c>
      <c r="E58" s="5">
        <v>110</v>
      </c>
      <c r="F58" s="62">
        <v>155</v>
      </c>
      <c r="G58" s="59">
        <v>160</v>
      </c>
      <c r="H58" s="59">
        <v>162.5</v>
      </c>
      <c r="I58" s="9"/>
      <c r="J58" s="30">
        <f>H58</f>
        <v>162.5</v>
      </c>
      <c r="K58" s="13">
        <v>3</v>
      </c>
      <c r="L58" s="37">
        <v>95.36800000000001</v>
      </c>
      <c r="M58" s="23"/>
    </row>
    <row r="59" spans="1:13" ht="12.75">
      <c r="A59" s="24">
        <v>9</v>
      </c>
      <c r="B59" s="46" t="s">
        <v>64</v>
      </c>
      <c r="C59" s="3">
        <v>21851</v>
      </c>
      <c r="D59" s="4">
        <f ca="1" t="shared" si="3"/>
        <v>56</v>
      </c>
      <c r="E59" s="5">
        <v>110</v>
      </c>
      <c r="F59" s="62">
        <v>130</v>
      </c>
      <c r="G59" s="6">
        <v>132.5</v>
      </c>
      <c r="H59" s="6">
        <v>132.5</v>
      </c>
      <c r="I59" s="9"/>
      <c r="J59" s="30">
        <f>F59</f>
        <v>130</v>
      </c>
      <c r="K59" s="13"/>
      <c r="L59" s="37">
        <v>75.45</v>
      </c>
      <c r="M59" s="23"/>
    </row>
    <row r="60" spans="1:13" ht="13.5" thickBot="1">
      <c r="A60" s="27">
        <v>10</v>
      </c>
      <c r="B60" s="67" t="s">
        <v>65</v>
      </c>
      <c r="C60" s="19">
        <v>25686</v>
      </c>
      <c r="D60" s="20">
        <f ca="1" t="shared" si="3"/>
        <v>46</v>
      </c>
      <c r="E60" s="21">
        <v>125</v>
      </c>
      <c r="F60" s="64">
        <v>120</v>
      </c>
      <c r="G60" s="61">
        <v>130</v>
      </c>
      <c r="H60" s="10">
        <v>140</v>
      </c>
      <c r="I60" s="11"/>
      <c r="J60" s="31">
        <f>G60</f>
        <v>130</v>
      </c>
      <c r="K60" s="14">
        <v>1</v>
      </c>
      <c r="L60" s="38">
        <v>85.17503399999998</v>
      </c>
      <c r="M60" s="28"/>
    </row>
  </sheetData>
  <sheetProtection/>
  <mergeCells count="18">
    <mergeCell ref="A1:A2"/>
    <mergeCell ref="B1:B2"/>
    <mergeCell ref="C1:C2"/>
    <mergeCell ref="D1:D2"/>
    <mergeCell ref="L1:L2"/>
    <mergeCell ref="M1:M2"/>
    <mergeCell ref="E1:E2"/>
    <mergeCell ref="F1:I1"/>
    <mergeCell ref="J1:J2"/>
    <mergeCell ref="K1:K2"/>
    <mergeCell ref="A50:M50"/>
    <mergeCell ref="A23:M23"/>
    <mergeCell ref="A34:M34"/>
    <mergeCell ref="A3:M3"/>
    <mergeCell ref="A9:M9"/>
    <mergeCell ref="A4:M4"/>
    <mergeCell ref="A8:M8"/>
    <mergeCell ref="A10:M10"/>
  </mergeCells>
  <printOptions/>
  <pageMargins left="0.75" right="0.75" top="1" bottom="1" header="0.5" footer="0.5"/>
  <pageSetup horizontalDpi="600" verticalDpi="600" orientation="portrait" paperSize="9" r:id="rId1"/>
  <ignoredErrors>
    <ignoredError sqref="J20 J32 J40 J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dcterms:created xsi:type="dcterms:W3CDTF">1996-10-08T23:32:33Z</dcterms:created>
  <dcterms:modified xsi:type="dcterms:W3CDTF">2016-05-25T10:56:08Z</dcterms:modified>
  <cp:category/>
  <cp:version/>
  <cp:contentType/>
  <cp:contentStatus/>
</cp:coreProperties>
</file>